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ca Davis\Desktop\2015 Scholarships\"/>
    </mc:Choice>
  </mc:AlternateContent>
  <bookViews>
    <workbookView xWindow="0" yWindow="0" windowWidth="28800" windowHeight="12435"/>
  </bookViews>
  <sheets>
    <sheet name="HONORS" sheetId="1" r:id="rId1"/>
    <sheet name="AWARD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0" i="2" l="1"/>
  <c r="E119" i="2"/>
  <c r="D119" i="2"/>
  <c r="E3" i="2"/>
  <c r="E2" i="2"/>
  <c r="E123" i="2" s="1"/>
</calcChain>
</file>

<file path=xl/sharedStrings.xml><?xml version="1.0" encoding="utf-8"?>
<sst xmlns="http://schemas.openxmlformats.org/spreadsheetml/2006/main" count="440" uniqueCount="221">
  <si>
    <t>WEST POINT</t>
  </si>
  <si>
    <t>ERIK TOLLEFSON</t>
  </si>
  <si>
    <t>ARMY</t>
  </si>
  <si>
    <t>ARMY RESERVE NATL SCHOLAR/ATHLETE</t>
  </si>
  <si>
    <t>MADIE VAUGHN</t>
  </si>
  <si>
    <t>CHACE WILKINS</t>
  </si>
  <si>
    <t>MARINES</t>
  </si>
  <si>
    <t>SCHOLASTIC EXCELLENCE AWARD</t>
  </si>
  <si>
    <t>KAELIN MCNEW</t>
  </si>
  <si>
    <t>DISTINGUISHED ATHLETE AWARD</t>
  </si>
  <si>
    <t>SHAWN KOSCHESKI</t>
  </si>
  <si>
    <t>SEMPER FIDELIS AWARD FOR MUSICAL EXCELLENCE</t>
  </si>
  <si>
    <t>MOLLY SANFORD</t>
  </si>
  <si>
    <t>OK FOUNDATION FOR EXCELLENCE</t>
  </si>
  <si>
    <t>ACADEMIC ALL STATE AWARD</t>
  </si>
  <si>
    <t>CANNON VOGEL</t>
  </si>
  <si>
    <t>OKLA STATE DEPT OF EDUCATION</t>
  </si>
  <si>
    <t>OKLAHOMA ACADEMIC SCHOLARS</t>
  </si>
  <si>
    <t>MEGAN CRABAUGH</t>
  </si>
  <si>
    <t>ABIGAIL HOOVER</t>
  </si>
  <si>
    <t>MEGAN HOUSE</t>
  </si>
  <si>
    <t>LEAH JOHNSON</t>
  </si>
  <si>
    <t>CHRIS LUBY</t>
  </si>
  <si>
    <t>REBECCA SMITH</t>
  </si>
  <si>
    <t>KAYLEE SYKES</t>
  </si>
  <si>
    <t>NATIONAL MERIT SCHOLAR</t>
  </si>
  <si>
    <t>FCCLA</t>
  </si>
  <si>
    <t>HUNTER ALTOM</t>
  </si>
  <si>
    <t>JESUS GONZALEZ</t>
  </si>
  <si>
    <t>MCKENZIE LOFFER</t>
  </si>
  <si>
    <t>CHEYENNE BEEBE</t>
  </si>
  <si>
    <t>NATIONAL HONOR SOCIETY</t>
  </si>
  <si>
    <t>KAYLIE BYROM</t>
  </si>
  <si>
    <t>NICOLE CLYMER</t>
  </si>
  <si>
    <t>CARLIE CRUTCHFIELD</t>
  </si>
  <si>
    <t>BAYLEE EIGENHEER</t>
  </si>
  <si>
    <t>ASHLEY LANKFORD</t>
  </si>
  <si>
    <t>CHRISTIAN MOODY</t>
  </si>
  <si>
    <t>KALEIGH REEDER</t>
  </si>
  <si>
    <t>MEGAN ROYALL</t>
  </si>
  <si>
    <t>KAYLEE SKYES</t>
  </si>
  <si>
    <t>LAUREN WILSON</t>
  </si>
  <si>
    <t>HAYDEN BROWN</t>
  </si>
  <si>
    <t>NATIONAL TECHNICAL HONOR SOCIETY</t>
  </si>
  <si>
    <t>BAILEY BEAMS</t>
  </si>
  <si>
    <t>JAKEB GLAUS</t>
  </si>
  <si>
    <t>CHRISTOPHER LUBY</t>
  </si>
  <si>
    <t>JONATHON SANDERS</t>
  </si>
  <si>
    <t>JOSHUA SWATSENBARG</t>
  </si>
  <si>
    <t>STUDENT COUNCIL</t>
  </si>
  <si>
    <t>FFA</t>
  </si>
  <si>
    <t>DAKOTA FUGATE</t>
  </si>
  <si>
    <t>LEIGH BROWN</t>
  </si>
  <si>
    <t>OKLAHOMA INDIAN HONOR SOCIETY</t>
  </si>
  <si>
    <t>CHORUS</t>
  </si>
  <si>
    <t>ALL-STATE CHOIR</t>
  </si>
  <si>
    <t>NICOLE ROLLER</t>
  </si>
  <si>
    <t>MEGAN WALLACE</t>
  </si>
  <si>
    <t>DIRECTOR'S CHOICE AWARD</t>
  </si>
  <si>
    <t>DECA</t>
  </si>
  <si>
    <t>EMERGING LEADER AWARD</t>
  </si>
  <si>
    <t>PAIGE FORET</t>
  </si>
  <si>
    <t>U.S. PRESIDENT'S VOLUNTEER SERVICE AWARD</t>
  </si>
  <si>
    <t>NIFTY FIFTIES ALUMNI ASSOCIATION</t>
  </si>
  <si>
    <t>AWARD OF EXCELLENCE - COMP TECHNO</t>
  </si>
  <si>
    <t>TRISTAN WYNN</t>
  </si>
  <si>
    <t>AWARD OF EXCELLENCE - VOCAT AGRIC</t>
  </si>
  <si>
    <t>AWARD OF EXCELLENCE - SCIENCE</t>
  </si>
  <si>
    <t>VICKI KOLOSHA</t>
  </si>
  <si>
    <t>AWARD OF EXCELLENCE - SOCIAL STUDIES</t>
  </si>
  <si>
    <t>AWARD OF EXCELLENCE - VOCAL MUSIC</t>
  </si>
  <si>
    <t>AWARD OF EXCELLENCE - INSTR MUSIC</t>
  </si>
  <si>
    <t>D.J. CONTE</t>
  </si>
  <si>
    <t>AWARD OF EXCELLENCE - YEARBOOK</t>
  </si>
  <si>
    <t>AWARD OF EXCELLENCE - MATHEMATICS</t>
  </si>
  <si>
    <t>AWARD OF EXCELLENCE - ENGLISH</t>
  </si>
  <si>
    <t>COLLINSVILLE HIGH SCHOOL</t>
  </si>
  <si>
    <t>GRADUATING WITH HONORS</t>
  </si>
  <si>
    <t>* MULTIPLE STUDENTS *</t>
  </si>
  <si>
    <t>GRADUATING WITH DISTINCTION</t>
  </si>
  <si>
    <t>* MULTIPLE STUDENTS*</t>
  </si>
  <si>
    <t>SALUTATORIAN</t>
  </si>
  <si>
    <t>VALEDICTORIAN</t>
  </si>
  <si>
    <t>PERFECT ATTENDANCE</t>
  </si>
  <si>
    <t>JACOB DRINKO</t>
  </si>
  <si>
    <t>ABBY HOOVER</t>
  </si>
  <si>
    <t>ORGANIZATION</t>
  </si>
  <si>
    <t>AWARD</t>
  </si>
  <si>
    <t>RECIPIENT(S)</t>
  </si>
  <si>
    <t>AMOUNT</t>
  </si>
  <si>
    <t>TOTAL</t>
  </si>
  <si>
    <t>NORTHEASTERN STATE UNIV</t>
  </si>
  <si>
    <t>RISE SCHOLARSHIP</t>
  </si>
  <si>
    <t>LINDSEY MOORE</t>
  </si>
  <si>
    <t>BACCALAUREATE SCHOLARSHIP</t>
  </si>
  <si>
    <t>GREEN &amp; WHITE SCHOLARSHIP</t>
  </si>
  <si>
    <t>COUNSELOR CONNECTION SCH.</t>
  </si>
  <si>
    <t>ROGERS STATE UNIVERSITY</t>
  </si>
  <si>
    <t>HONORS PROGRAM</t>
  </si>
  <si>
    <t>FRESHMAN PROGRESSIVE</t>
  </si>
  <si>
    <t>ALEXIA EDENS</t>
  </si>
  <si>
    <t>400/YR</t>
  </si>
  <si>
    <t>GENERAL ACADEMIC</t>
  </si>
  <si>
    <t>JAMES HARRISON</t>
  </si>
  <si>
    <t>1000/YR</t>
  </si>
  <si>
    <t>WYATT JORDAN</t>
  </si>
  <si>
    <t>500/YR</t>
  </si>
  <si>
    <t>ACADEMIC MERIT</t>
  </si>
  <si>
    <t>1500/YR</t>
  </si>
  <si>
    <t>EMMA TYLER</t>
  </si>
  <si>
    <t>OKLAHOMA STATE UNIVERSITY</t>
  </si>
  <si>
    <t>ACADEMIC SCHOLARS TUITION SCH.</t>
  </si>
  <si>
    <t>REGENTS DISTINGUISHED SCH.</t>
  </si>
  <si>
    <t>ACADEMIC EXCELLENCE SCH.</t>
  </si>
  <si>
    <t>KELSEY OLSEN</t>
  </si>
  <si>
    <t>ACADEMIC OPPORTUNITY SCH.</t>
  </si>
  <si>
    <t>BETHANIE KEISTER</t>
  </si>
  <si>
    <t>INSTITUTIONAL NOMINEE SCHOLARSHIP</t>
  </si>
  <si>
    <t>GRAVELLE SCHOLARSHIP</t>
  </si>
  <si>
    <t>HUNTER STONE SCHOLARSHIP</t>
  </si>
  <si>
    <t>CEAT DEAN'S AWARD/ENGINEERING SCH</t>
  </si>
  <si>
    <t>SOCCER SCHOLARSHIP</t>
  </si>
  <si>
    <t>BRADEN HAWKINS</t>
  </si>
  <si>
    <t>CEAT BRIDGE PROGRAM SCHOLARSHIP</t>
  </si>
  <si>
    <t>ACADEMIC ACHIEVEMENT AWARD</t>
  </si>
  <si>
    <t>HARDING UNIVERSITY</t>
  </si>
  <si>
    <t>UNIVERSITY OF OKLAHOMA</t>
  </si>
  <si>
    <t>WRESTLING SCHOLARSHIP</t>
  </si>
  <si>
    <t>NATIONAL MERIT SCHOLARSHIP</t>
  </si>
  <si>
    <t>DISTINGUISHED SCHOLAR AWARD</t>
  </si>
  <si>
    <t>CALVIN VOGEL</t>
  </si>
  <si>
    <t>NORTHERN OKLA COLLEGE</t>
  </si>
  <si>
    <t>MUSIC PARTICIPATION ROOM SCH.</t>
  </si>
  <si>
    <t>AUSTIN STEWART</t>
  </si>
  <si>
    <t>MUSIC PARTICIPATION BOOK SCH.</t>
  </si>
  <si>
    <t>CHOIR &amp; MADRIGAL SCH.</t>
  </si>
  <si>
    <t>MIN 450/YR</t>
  </si>
  <si>
    <t>ROUSTABOUT VOCALIST SCH.</t>
  </si>
  <si>
    <t>TULSA COMMUNITY COLLEGE</t>
  </si>
  <si>
    <t>PROVOST LEADERSHIP SCHOLARSHIP</t>
  </si>
  <si>
    <t>TUITION WAIVER</t>
  </si>
  <si>
    <t>ALEX SHEPLEY</t>
  </si>
  <si>
    <t>SAMANTHA LEMMON</t>
  </si>
  <si>
    <t>CYNTHIA XIONG</t>
  </si>
  <si>
    <t>UNIVERSITY OF ARKANSAS</t>
  </si>
  <si>
    <t>HONORS COLLEGE ACADEMY SCHOLARSHIP</t>
  </si>
  <si>
    <t>NEW ARKANSAN NON-RESIDENT SCH.</t>
  </si>
  <si>
    <t>UNIVERSITY OF CENTRAL OKLA</t>
  </si>
  <si>
    <t>BACCALAUREATE SCHOLARSHIP - 4 YR, FULL TUITION, +3000/YR</t>
  </si>
  <si>
    <t>FRESHMAN DISTINCTION SCHOLARSHIP</t>
  </si>
  <si>
    <t>FRESHMAN HONORS SCHOLARSHIP</t>
  </si>
  <si>
    <t>UNIV OF CENTRAL ARKANSAS</t>
  </si>
  <si>
    <t>FRESHMAN EXCELLENCE SCHOLARSHIP</t>
  </si>
  <si>
    <t>OKLA CHRISTIAN UNIVERSITY</t>
  </si>
  <si>
    <t>DEAN'S SCHOLARSHIP</t>
  </si>
  <si>
    <t>ORAL ROBERTS UNIVERSITY</t>
  </si>
  <si>
    <t>WHOLE PERSON SCHOLARSHIP</t>
  </si>
  <si>
    <t>CALEB BRASEL</t>
  </si>
  <si>
    <t>MERIT SCHOLARSHIP</t>
  </si>
  <si>
    <t>UNIVERSITY OF TULSA</t>
  </si>
  <si>
    <t>ENERGY MANAGEMENT SCHOLARSHIP</t>
  </si>
  <si>
    <t>KODY HICKS</t>
  </si>
  <si>
    <t>ACADEMIC SCHOLARSHIP</t>
  </si>
  <si>
    <t>SIBLING GRANT</t>
  </si>
  <si>
    <t>HERITAGE AWARD</t>
  </si>
  <si>
    <t>SOUTHWESTERN OKLA ST UNIV</t>
  </si>
  <si>
    <t>ROOM SCHOLARSHIP</t>
  </si>
  <si>
    <t>ALEXANDRA GOLDSMITH</t>
  </si>
  <si>
    <t>JOHNSON &amp; WALES</t>
  </si>
  <si>
    <t>PRESIDENTIAL ACADEMIC SCH.</t>
  </si>
  <si>
    <t>DECA SCHOLARSHIP</t>
  </si>
  <si>
    <t>NORTHWESTERN OKLA STATE UNIV</t>
  </si>
  <si>
    <t>FOOTBALL SCHOLARSHIP</t>
  </si>
  <si>
    <t>RYAN HAYMAKER</t>
  </si>
  <si>
    <t>EAST CENTRAL UNIVERSITY</t>
  </si>
  <si>
    <t>CROWDER COLLEGE</t>
  </si>
  <si>
    <t>ATHLETIC SCHOLARSHIP</t>
  </si>
  <si>
    <t>SAWYER SALISBURY</t>
  </si>
  <si>
    <t>NORTHEASTERN OKLA UNIV</t>
  </si>
  <si>
    <t>VIKING TUITION SCHOLARSHIP</t>
  </si>
  <si>
    <t>AUSTIN ARCHER</t>
  </si>
  <si>
    <t>US MARINES CORPS</t>
  </si>
  <si>
    <t>POST 9/11 GI BILL</t>
  </si>
  <si>
    <t>JONATHAN LORD</t>
  </si>
  <si>
    <t>$</t>
  </si>
  <si>
    <t>OKLA AIR NATIONAL GUARD</t>
  </si>
  <si>
    <t>DEIANIRA CONTE</t>
  </si>
  <si>
    <t>COLLINSVILLE BAND BOOSTERS</t>
  </si>
  <si>
    <t>BRIANNA HADLEY</t>
  </si>
  <si>
    <t>COLLINSVILLE MASONIC LODGE</t>
  </si>
  <si>
    <t>MASONIC STUDENTS OF TODAY</t>
  </si>
  <si>
    <t>CODY BOWMAN</t>
  </si>
  <si>
    <t>CERT &amp; $</t>
  </si>
  <si>
    <t>VANESSA GARCIA</t>
  </si>
  <si>
    <t>CHEROKEE NATION</t>
  </si>
  <si>
    <t>TRAIL OF TEARS AWARD OF EXCELLENCE</t>
  </si>
  <si>
    <t>$ &amp; CERT</t>
  </si>
  <si>
    <t>VALEDICTORIAN SCHOLARSHIP</t>
  </si>
  <si>
    <t>SALUTATORIAN SCHOLARSHIP</t>
  </si>
  <si>
    <t>UNDERGRADUATE SCHOLARSHIP</t>
  </si>
  <si>
    <t>GFWC HOME REP CLUB</t>
  </si>
  <si>
    <t>SCHOLARSHIP</t>
  </si>
  <si>
    <t>JACK L &amp; HELEN C MURPHY MEMORIAL</t>
  </si>
  <si>
    <t>AMERICAN BANK OF OKLA</t>
  </si>
  <si>
    <t>JOSH RICHARDSON MEMORIAL SCH.</t>
  </si>
  <si>
    <t>CVILLE EDUCATION FOUND.</t>
  </si>
  <si>
    <t>FRANCES M. WORSTELL DOWNING</t>
  </si>
  <si>
    <t>MEMORIAL SCHOLARSHIP</t>
  </si>
  <si>
    <t>THOSE 70S CLASSES</t>
  </si>
  <si>
    <t xml:space="preserve">STAVROS </t>
  </si>
  <si>
    <t>COMMUNITY SCHOLARSHIP</t>
  </si>
  <si>
    <t>CVILLE MINISTERIAL ALLIANCE</t>
  </si>
  <si>
    <t>TRSA BAKER HUGHES</t>
  </si>
  <si>
    <t>ENERGIZING WOMEN CONFERENCE SCH</t>
  </si>
  <si>
    <t>JAMES W. &amp; GLENDA C. KILMER ENGINEERING SCH.</t>
  </si>
  <si>
    <t>GIRL SCOUTS OF EASTERN OK</t>
  </si>
  <si>
    <t>JANET C. ZINK SCHOLARSHIP</t>
  </si>
  <si>
    <t>AEP CORPORATE SCHOLAR</t>
  </si>
  <si>
    <t>MIT MERIT SCHOLAR</t>
  </si>
  <si>
    <t>OKLAHOMA'S PROMISE</t>
  </si>
  <si>
    <t>TULSA ACHIEVES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</si>
</sst>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2" xfId="0" applyFont="1" applyBorder="1"/>
    <xf numFmtId="0" fontId="1" fillId="0" borderId="0" xfId="0" applyFont="1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/>
    <xf numFmtId="0" fontId="3" fillId="0" borderId="0" xfId="0" applyFont="1" applyFill="1" applyBorder="1"/>
    <xf numFmtId="0" fontId="1" fillId="2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Border="1"/>
    <xf numFmtId="0" fontId="4" fillId="0" borderId="1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2" xfId="0" applyFont="1" applyBorder="1"/>
    <xf numFmtId="0" fontId="0" fillId="0" borderId="1" xfId="0" applyBorder="1"/>
    <xf numFmtId="0" fontId="2" fillId="0" borderId="0" xfId="0" applyFont="1"/>
    <xf numFmtId="3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tabSelected="1" workbookViewId="0">
      <selection activeCell="A6" sqref="A6"/>
    </sheetView>
  </sheetViews>
  <sheetFormatPr defaultRowHeight="15" x14ac:dyDescent="0.25"/>
  <cols>
    <col min="1" max="1" width="28.5703125" bestFit="1" customWidth="1"/>
    <col min="2" max="2" width="32.140625" bestFit="1" customWidth="1"/>
    <col min="3" max="3" width="19.140625" bestFit="1" customWidth="1"/>
  </cols>
  <sheetData>
    <row r="1" spans="1:3" x14ac:dyDescent="0.25">
      <c r="A1" s="1" t="s">
        <v>0</v>
      </c>
      <c r="B1" s="1"/>
      <c r="C1" s="1" t="s">
        <v>1</v>
      </c>
    </row>
    <row r="2" spans="1:3" x14ac:dyDescent="0.25">
      <c r="A2" s="2" t="s">
        <v>2</v>
      </c>
      <c r="B2" s="2" t="s">
        <v>3</v>
      </c>
      <c r="C2" s="2" t="s">
        <v>4</v>
      </c>
    </row>
    <row r="3" spans="1:3" x14ac:dyDescent="0.25">
      <c r="A3" s="1"/>
      <c r="B3" s="1" t="s">
        <v>3</v>
      </c>
      <c r="C3" s="1" t="s">
        <v>5</v>
      </c>
    </row>
    <row r="4" spans="1:3" x14ac:dyDescent="0.25">
      <c r="A4" s="2" t="s">
        <v>6</v>
      </c>
      <c r="B4" s="2" t="s">
        <v>7</v>
      </c>
      <c r="C4" s="2" t="s">
        <v>8</v>
      </c>
    </row>
    <row r="5" spans="1:3" x14ac:dyDescent="0.25">
      <c r="A5" s="2"/>
      <c r="B5" s="2" t="s">
        <v>9</v>
      </c>
      <c r="C5" s="2" t="s">
        <v>10</v>
      </c>
    </row>
    <row r="6" spans="1:3" ht="24.75" x14ac:dyDescent="0.25">
      <c r="A6" s="2"/>
      <c r="B6" s="3" t="s">
        <v>11</v>
      </c>
      <c r="C6" s="2" t="s">
        <v>12</v>
      </c>
    </row>
    <row r="7" spans="1:3" x14ac:dyDescent="0.25">
      <c r="A7" s="4" t="s">
        <v>13</v>
      </c>
      <c r="B7" s="4" t="s">
        <v>14</v>
      </c>
      <c r="C7" s="4" t="s">
        <v>15</v>
      </c>
    </row>
    <row r="8" spans="1:3" x14ac:dyDescent="0.25">
      <c r="A8" s="2" t="s">
        <v>16</v>
      </c>
      <c r="B8" s="2" t="s">
        <v>17</v>
      </c>
      <c r="C8" s="2" t="s">
        <v>18</v>
      </c>
    </row>
    <row r="9" spans="1:3" x14ac:dyDescent="0.25">
      <c r="A9" s="2"/>
      <c r="B9" s="2" t="s">
        <v>17</v>
      </c>
      <c r="C9" s="2" t="s">
        <v>19</v>
      </c>
    </row>
    <row r="10" spans="1:3" x14ac:dyDescent="0.25">
      <c r="A10" s="2"/>
      <c r="B10" s="2" t="s">
        <v>17</v>
      </c>
      <c r="C10" s="2" t="s">
        <v>20</v>
      </c>
    </row>
    <row r="11" spans="1:3" x14ac:dyDescent="0.25">
      <c r="A11" s="2"/>
      <c r="B11" s="2" t="s">
        <v>17</v>
      </c>
      <c r="C11" s="2" t="s">
        <v>21</v>
      </c>
    </row>
    <row r="12" spans="1:3" x14ac:dyDescent="0.25">
      <c r="A12" s="2"/>
      <c r="B12" s="2" t="s">
        <v>17</v>
      </c>
      <c r="C12" s="2" t="s">
        <v>22</v>
      </c>
    </row>
    <row r="13" spans="1:3" x14ac:dyDescent="0.25">
      <c r="A13" s="2"/>
      <c r="B13" s="2" t="s">
        <v>17</v>
      </c>
      <c r="C13" s="2" t="s">
        <v>23</v>
      </c>
    </row>
    <row r="14" spans="1:3" x14ac:dyDescent="0.25">
      <c r="A14" s="2"/>
      <c r="B14" s="2" t="s">
        <v>17</v>
      </c>
      <c r="C14" s="2" t="s">
        <v>24</v>
      </c>
    </row>
    <row r="15" spans="1:3" x14ac:dyDescent="0.25">
      <c r="A15" s="2"/>
      <c r="B15" s="2" t="s">
        <v>17</v>
      </c>
      <c r="C15" s="2" t="s">
        <v>1</v>
      </c>
    </row>
    <row r="16" spans="1:3" x14ac:dyDescent="0.25">
      <c r="A16" s="2"/>
      <c r="B16" s="2" t="s">
        <v>17</v>
      </c>
      <c r="C16" s="2" t="s">
        <v>15</v>
      </c>
    </row>
    <row r="17" spans="1:3" x14ac:dyDescent="0.25">
      <c r="A17" s="4"/>
      <c r="B17" s="4" t="s">
        <v>25</v>
      </c>
      <c r="C17" s="4" t="s">
        <v>15</v>
      </c>
    </row>
    <row r="18" spans="1:3" x14ac:dyDescent="0.25">
      <c r="A18" s="2" t="s">
        <v>26</v>
      </c>
      <c r="B18" s="2"/>
      <c r="C18" s="2" t="s">
        <v>27</v>
      </c>
    </row>
    <row r="19" spans="1:3" x14ac:dyDescent="0.25">
      <c r="A19" s="2"/>
      <c r="B19" s="2"/>
      <c r="C19" s="2" t="s">
        <v>28</v>
      </c>
    </row>
    <row r="20" spans="1:3" x14ac:dyDescent="0.25">
      <c r="A20" s="2"/>
      <c r="B20" s="2"/>
      <c r="C20" s="2" t="s">
        <v>29</v>
      </c>
    </row>
    <row r="21" spans="1:3" x14ac:dyDescent="0.25">
      <c r="A21" s="1"/>
      <c r="B21" s="1"/>
      <c r="C21" s="1" t="s">
        <v>30</v>
      </c>
    </row>
    <row r="22" spans="1:3" x14ac:dyDescent="0.25">
      <c r="A22" s="2" t="s">
        <v>31</v>
      </c>
      <c r="B22" s="2"/>
      <c r="C22" s="2" t="s">
        <v>32</v>
      </c>
    </row>
    <row r="23" spans="1:3" x14ac:dyDescent="0.25">
      <c r="A23" s="2"/>
      <c r="B23" s="2"/>
      <c r="C23" s="2" t="s">
        <v>33</v>
      </c>
    </row>
    <row r="24" spans="1:3" x14ac:dyDescent="0.25">
      <c r="A24" s="2"/>
      <c r="B24" s="2"/>
      <c r="C24" s="2" t="s">
        <v>18</v>
      </c>
    </row>
    <row r="25" spans="1:3" x14ac:dyDescent="0.25">
      <c r="A25" s="2"/>
      <c r="B25" s="2"/>
      <c r="C25" s="2" t="s">
        <v>34</v>
      </c>
    </row>
    <row r="26" spans="1:3" x14ac:dyDescent="0.25">
      <c r="A26" s="2"/>
      <c r="B26" s="2"/>
      <c r="C26" s="2" t="s">
        <v>35</v>
      </c>
    </row>
    <row r="27" spans="1:3" x14ac:dyDescent="0.25">
      <c r="A27" s="2"/>
      <c r="B27" s="2"/>
      <c r="C27" s="2" t="s">
        <v>36</v>
      </c>
    </row>
    <row r="28" spans="1:3" x14ac:dyDescent="0.25">
      <c r="A28" s="2"/>
      <c r="B28" s="2"/>
      <c r="C28" s="2" t="s">
        <v>22</v>
      </c>
    </row>
    <row r="29" spans="1:3" x14ac:dyDescent="0.25">
      <c r="A29" s="2"/>
      <c r="B29" s="2"/>
      <c r="C29" s="2" t="s">
        <v>37</v>
      </c>
    </row>
    <row r="30" spans="1:3" x14ac:dyDescent="0.25">
      <c r="A30" s="2"/>
      <c r="B30" s="2"/>
      <c r="C30" s="2" t="s">
        <v>38</v>
      </c>
    </row>
    <row r="31" spans="1:3" x14ac:dyDescent="0.25">
      <c r="A31" s="2"/>
      <c r="B31" s="2"/>
      <c r="C31" s="2" t="s">
        <v>39</v>
      </c>
    </row>
    <row r="32" spans="1:3" x14ac:dyDescent="0.25">
      <c r="A32" s="2"/>
      <c r="B32" s="2"/>
      <c r="C32" s="2" t="s">
        <v>40</v>
      </c>
    </row>
    <row r="33" spans="1:3" x14ac:dyDescent="0.25">
      <c r="A33" s="2"/>
      <c r="B33" s="2"/>
      <c r="C33" s="2" t="s">
        <v>15</v>
      </c>
    </row>
    <row r="34" spans="1:3" x14ac:dyDescent="0.25">
      <c r="A34" s="2"/>
      <c r="B34" s="2"/>
      <c r="C34" s="2" t="s">
        <v>5</v>
      </c>
    </row>
    <row r="35" spans="1:3" x14ac:dyDescent="0.25">
      <c r="A35" s="2"/>
      <c r="B35" s="2"/>
      <c r="C35" s="2" t="s">
        <v>41</v>
      </c>
    </row>
    <row r="36" spans="1:3" x14ac:dyDescent="0.25">
      <c r="A36" s="2"/>
      <c r="B36" s="2"/>
      <c r="C36" s="2" t="s">
        <v>42</v>
      </c>
    </row>
    <row r="37" spans="1:3" x14ac:dyDescent="0.25">
      <c r="A37" s="2"/>
      <c r="B37" s="2"/>
      <c r="C37" s="2" t="s">
        <v>21</v>
      </c>
    </row>
    <row r="38" spans="1:3" x14ac:dyDescent="0.25">
      <c r="A38" s="2"/>
      <c r="B38" s="2"/>
      <c r="C38" s="2" t="s">
        <v>4</v>
      </c>
    </row>
    <row r="39" spans="1:3" x14ac:dyDescent="0.25">
      <c r="A39" s="2"/>
      <c r="B39" s="2"/>
      <c r="C39" s="2" t="s">
        <v>1</v>
      </c>
    </row>
    <row r="40" spans="1:3" x14ac:dyDescent="0.25">
      <c r="A40" s="1"/>
      <c r="B40" s="1"/>
      <c r="C40" s="1" t="s">
        <v>20</v>
      </c>
    </row>
    <row r="41" spans="1:3" x14ac:dyDescent="0.25">
      <c r="A41" s="5"/>
      <c r="B41" s="5" t="s">
        <v>43</v>
      </c>
      <c r="C41" s="5" t="s">
        <v>44</v>
      </c>
    </row>
    <row r="42" spans="1:3" x14ac:dyDescent="0.25">
      <c r="A42" s="5"/>
      <c r="B42" s="5" t="s">
        <v>43</v>
      </c>
      <c r="C42" s="5" t="s">
        <v>45</v>
      </c>
    </row>
    <row r="43" spans="1:3" x14ac:dyDescent="0.25">
      <c r="A43" s="5"/>
      <c r="B43" s="5" t="s">
        <v>43</v>
      </c>
      <c r="C43" s="5" t="s">
        <v>29</v>
      </c>
    </row>
    <row r="44" spans="1:3" x14ac:dyDescent="0.25">
      <c r="A44" s="5"/>
      <c r="B44" s="5" t="s">
        <v>43</v>
      </c>
      <c r="C44" s="5" t="s">
        <v>46</v>
      </c>
    </row>
    <row r="45" spans="1:3" x14ac:dyDescent="0.25">
      <c r="A45" s="5"/>
      <c r="B45" s="5" t="s">
        <v>43</v>
      </c>
      <c r="C45" s="5" t="s">
        <v>47</v>
      </c>
    </row>
    <row r="46" spans="1:3" x14ac:dyDescent="0.25">
      <c r="A46" s="1"/>
      <c r="B46" s="1" t="s">
        <v>43</v>
      </c>
      <c r="C46" s="1" t="s">
        <v>48</v>
      </c>
    </row>
    <row r="47" spans="1:3" x14ac:dyDescent="0.25">
      <c r="A47" s="2" t="s">
        <v>49</v>
      </c>
      <c r="B47" s="2"/>
      <c r="C47" s="2" t="s">
        <v>15</v>
      </c>
    </row>
    <row r="48" spans="1:3" x14ac:dyDescent="0.25">
      <c r="A48" s="2"/>
      <c r="B48" s="2"/>
      <c r="C48" s="2" t="s">
        <v>18</v>
      </c>
    </row>
    <row r="49" spans="1:3" x14ac:dyDescent="0.25">
      <c r="A49" s="2"/>
      <c r="B49" s="2"/>
      <c r="C49" s="2" t="s">
        <v>21</v>
      </c>
    </row>
    <row r="50" spans="1:3" x14ac:dyDescent="0.25">
      <c r="A50" s="2"/>
      <c r="B50" s="2"/>
      <c r="C50" s="2" t="s">
        <v>39</v>
      </c>
    </row>
    <row r="51" spans="1:3" x14ac:dyDescent="0.25">
      <c r="A51" s="1"/>
      <c r="B51" s="1"/>
      <c r="C51" s="1" t="s">
        <v>22</v>
      </c>
    </row>
    <row r="52" spans="1:3" x14ac:dyDescent="0.25">
      <c r="A52" s="2" t="s">
        <v>50</v>
      </c>
      <c r="B52" s="2"/>
      <c r="C52" s="2" t="s">
        <v>51</v>
      </c>
    </row>
    <row r="53" spans="1:3" x14ac:dyDescent="0.25">
      <c r="A53" s="1"/>
      <c r="B53" s="1"/>
      <c r="C53" s="1" t="s">
        <v>52</v>
      </c>
    </row>
    <row r="54" spans="1:3" x14ac:dyDescent="0.25">
      <c r="A54" s="2"/>
      <c r="B54" s="2" t="s">
        <v>53</v>
      </c>
      <c r="C54" s="2" t="s">
        <v>18</v>
      </c>
    </row>
    <row r="55" spans="1:3" x14ac:dyDescent="0.25">
      <c r="A55" s="2"/>
      <c r="B55" s="2" t="s">
        <v>53</v>
      </c>
      <c r="C55" s="2" t="s">
        <v>21</v>
      </c>
    </row>
    <row r="56" spans="1:3" x14ac:dyDescent="0.25">
      <c r="A56" s="2"/>
      <c r="B56" s="2" t="s">
        <v>53</v>
      </c>
      <c r="C56" s="2" t="s">
        <v>36</v>
      </c>
    </row>
    <row r="57" spans="1:3" x14ac:dyDescent="0.25">
      <c r="A57" s="2"/>
      <c r="B57" s="2" t="s">
        <v>53</v>
      </c>
      <c r="C57" s="2" t="s">
        <v>34</v>
      </c>
    </row>
    <row r="58" spans="1:3" x14ac:dyDescent="0.25">
      <c r="A58" s="1"/>
      <c r="B58" s="1" t="s">
        <v>53</v>
      </c>
      <c r="C58" s="1" t="s">
        <v>35</v>
      </c>
    </row>
    <row r="59" spans="1:3" x14ac:dyDescent="0.25">
      <c r="A59" s="5" t="s">
        <v>54</v>
      </c>
      <c r="B59" s="5" t="s">
        <v>55</v>
      </c>
      <c r="C59" s="5" t="s">
        <v>56</v>
      </c>
    </row>
    <row r="60" spans="1:3" x14ac:dyDescent="0.25">
      <c r="A60" s="5"/>
      <c r="B60" s="5" t="s">
        <v>55</v>
      </c>
      <c r="C60" s="5" t="s">
        <v>12</v>
      </c>
    </row>
    <row r="61" spans="1:3" x14ac:dyDescent="0.25">
      <c r="A61" s="5"/>
      <c r="B61" s="5" t="s">
        <v>55</v>
      </c>
      <c r="C61" s="5" t="s">
        <v>57</v>
      </c>
    </row>
    <row r="62" spans="1:3" x14ac:dyDescent="0.25">
      <c r="A62" s="1"/>
      <c r="B62" s="1" t="s">
        <v>58</v>
      </c>
      <c r="C62" s="1" t="s">
        <v>56</v>
      </c>
    </row>
    <row r="63" spans="1:3" x14ac:dyDescent="0.25">
      <c r="A63" s="1" t="s">
        <v>59</v>
      </c>
      <c r="B63" s="1" t="s">
        <v>60</v>
      </c>
      <c r="C63" s="1" t="s">
        <v>61</v>
      </c>
    </row>
    <row r="64" spans="1:3" ht="24.75" x14ac:dyDescent="0.25">
      <c r="A64" s="1"/>
      <c r="B64" s="6" t="s">
        <v>62</v>
      </c>
      <c r="C64" s="1" t="s">
        <v>61</v>
      </c>
    </row>
    <row r="65" spans="1:3" x14ac:dyDescent="0.25">
      <c r="A65" s="5" t="s">
        <v>63</v>
      </c>
      <c r="B65" s="5" t="s">
        <v>64</v>
      </c>
      <c r="C65" s="5" t="s">
        <v>65</v>
      </c>
    </row>
    <row r="66" spans="1:3" x14ac:dyDescent="0.25">
      <c r="A66" s="5"/>
      <c r="B66" s="5" t="s">
        <v>66</v>
      </c>
      <c r="C66" s="5" t="s">
        <v>52</v>
      </c>
    </row>
    <row r="67" spans="1:3" x14ac:dyDescent="0.25">
      <c r="A67" s="5"/>
      <c r="B67" s="5" t="s">
        <v>67</v>
      </c>
      <c r="C67" s="5" t="s">
        <v>68</v>
      </c>
    </row>
    <row r="68" spans="1:3" x14ac:dyDescent="0.25">
      <c r="A68" s="5"/>
      <c r="B68" s="5" t="s">
        <v>69</v>
      </c>
      <c r="C68" s="5" t="s">
        <v>39</v>
      </c>
    </row>
    <row r="69" spans="1:3" x14ac:dyDescent="0.25">
      <c r="A69" s="5"/>
      <c r="B69" s="5" t="s">
        <v>70</v>
      </c>
      <c r="C69" s="5" t="s">
        <v>57</v>
      </c>
    </row>
    <row r="70" spans="1:3" x14ac:dyDescent="0.25">
      <c r="A70" s="5"/>
      <c r="B70" s="5" t="s">
        <v>71</v>
      </c>
      <c r="C70" s="5" t="s">
        <v>72</v>
      </c>
    </row>
    <row r="71" spans="1:3" x14ac:dyDescent="0.25">
      <c r="A71" s="5"/>
      <c r="B71" s="5" t="s">
        <v>73</v>
      </c>
      <c r="C71" s="5" t="s">
        <v>20</v>
      </c>
    </row>
    <row r="72" spans="1:3" x14ac:dyDescent="0.25">
      <c r="A72" s="5"/>
      <c r="B72" s="5" t="s">
        <v>74</v>
      </c>
      <c r="C72" s="5" t="s">
        <v>22</v>
      </c>
    </row>
    <row r="73" spans="1:3" x14ac:dyDescent="0.25">
      <c r="A73" s="1"/>
      <c r="B73" s="1" t="s">
        <v>75</v>
      </c>
      <c r="C73" s="1" t="s">
        <v>61</v>
      </c>
    </row>
    <row r="74" spans="1:3" x14ac:dyDescent="0.25">
      <c r="A74" s="4" t="s">
        <v>76</v>
      </c>
      <c r="B74" s="4" t="s">
        <v>77</v>
      </c>
      <c r="C74" s="7" t="s">
        <v>78</v>
      </c>
    </row>
    <row r="75" spans="1:3" x14ac:dyDescent="0.25">
      <c r="A75" s="4" t="s">
        <v>76</v>
      </c>
      <c r="B75" s="4" t="s">
        <v>79</v>
      </c>
      <c r="C75" s="7" t="s">
        <v>80</v>
      </c>
    </row>
    <row r="76" spans="1:3" x14ac:dyDescent="0.25">
      <c r="A76" s="2" t="s">
        <v>76</v>
      </c>
      <c r="B76" s="2" t="s">
        <v>81</v>
      </c>
      <c r="C76" s="2" t="s">
        <v>21</v>
      </c>
    </row>
    <row r="77" spans="1:3" x14ac:dyDescent="0.25">
      <c r="A77" s="2"/>
      <c r="B77" s="2" t="s">
        <v>81</v>
      </c>
      <c r="C77" s="2" t="s">
        <v>46</v>
      </c>
    </row>
    <row r="78" spans="1:3" x14ac:dyDescent="0.25">
      <c r="A78" s="2"/>
      <c r="B78" s="2" t="s">
        <v>81</v>
      </c>
      <c r="C78" s="2" t="s">
        <v>20</v>
      </c>
    </row>
    <row r="79" spans="1:3" x14ac:dyDescent="0.25">
      <c r="A79" s="1"/>
      <c r="B79" s="1" t="s">
        <v>81</v>
      </c>
      <c r="C79" s="1" t="s">
        <v>36</v>
      </c>
    </row>
    <row r="80" spans="1:3" x14ac:dyDescent="0.25">
      <c r="A80" s="2" t="s">
        <v>76</v>
      </c>
      <c r="B80" s="2" t="s">
        <v>82</v>
      </c>
      <c r="C80" s="2" t="s">
        <v>18</v>
      </c>
    </row>
    <row r="81" spans="1:3" x14ac:dyDescent="0.25">
      <c r="A81" s="1"/>
      <c r="B81" s="1" t="s">
        <v>82</v>
      </c>
      <c r="C81" s="1" t="s">
        <v>15</v>
      </c>
    </row>
    <row r="82" spans="1:3" x14ac:dyDescent="0.25">
      <c r="A82" s="2"/>
      <c r="B82" s="2" t="s">
        <v>83</v>
      </c>
      <c r="C82" s="2" t="s">
        <v>35</v>
      </c>
    </row>
    <row r="83" spans="1:3" x14ac:dyDescent="0.25">
      <c r="A83" s="2"/>
      <c r="B83" s="2" t="s">
        <v>83</v>
      </c>
      <c r="C83" s="2" t="s">
        <v>84</v>
      </c>
    </row>
    <row r="84" spans="1:3" x14ac:dyDescent="0.25">
      <c r="A84" s="2"/>
      <c r="B84" s="2" t="s">
        <v>83</v>
      </c>
      <c r="C84" s="2" t="s">
        <v>85</v>
      </c>
    </row>
  </sheetData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opLeftCell="A103" workbookViewId="0">
      <selection activeCell="H117" sqref="H117"/>
    </sheetView>
  </sheetViews>
  <sheetFormatPr defaultRowHeight="15" x14ac:dyDescent="0.25"/>
  <cols>
    <col min="1" max="1" width="29.42578125" bestFit="1" customWidth="1"/>
    <col min="2" max="2" width="33" bestFit="1" customWidth="1"/>
    <col min="3" max="3" width="19.42578125" bestFit="1" customWidth="1"/>
    <col min="5" max="5" width="15.140625" bestFit="1" customWidth="1"/>
  </cols>
  <sheetData>
    <row r="1" spans="1:5" x14ac:dyDescent="0.25">
      <c r="A1" s="8" t="s">
        <v>86</v>
      </c>
      <c r="B1" s="8" t="s">
        <v>87</v>
      </c>
      <c r="C1" s="8" t="s">
        <v>88</v>
      </c>
      <c r="D1" s="8" t="s">
        <v>89</v>
      </c>
      <c r="E1" s="8" t="s">
        <v>90</v>
      </c>
    </row>
    <row r="2" spans="1:5" x14ac:dyDescent="0.25">
      <c r="A2" s="2" t="s">
        <v>91</v>
      </c>
      <c r="B2" s="2" t="s">
        <v>92</v>
      </c>
      <c r="C2" s="2" t="s">
        <v>93</v>
      </c>
      <c r="D2" s="9">
        <v>7695</v>
      </c>
      <c r="E2" s="9">
        <f>7695*4</f>
        <v>30780</v>
      </c>
    </row>
    <row r="3" spans="1:5" x14ac:dyDescent="0.25">
      <c r="A3" s="2"/>
      <c r="B3" s="2" t="s">
        <v>94</v>
      </c>
      <c r="C3" s="2" t="s">
        <v>23</v>
      </c>
      <c r="D3" s="10">
        <v>10695</v>
      </c>
      <c r="E3" s="10">
        <f>10695*4</f>
        <v>42780</v>
      </c>
    </row>
    <row r="4" spans="1:5" x14ac:dyDescent="0.25">
      <c r="A4" s="2"/>
      <c r="B4" s="2" t="s">
        <v>95</v>
      </c>
      <c r="C4" s="2" t="s">
        <v>8</v>
      </c>
      <c r="D4" s="10">
        <v>2450</v>
      </c>
      <c r="E4" s="10">
        <v>4900</v>
      </c>
    </row>
    <row r="5" spans="1:5" x14ac:dyDescent="0.25">
      <c r="A5" s="1"/>
      <c r="B5" s="1" t="s">
        <v>96</v>
      </c>
      <c r="C5" s="1" t="s">
        <v>8</v>
      </c>
      <c r="D5" s="11">
        <v>500</v>
      </c>
      <c r="E5" s="11">
        <v>500</v>
      </c>
    </row>
    <row r="6" spans="1:5" x14ac:dyDescent="0.25">
      <c r="A6" s="2" t="s">
        <v>97</v>
      </c>
      <c r="B6" s="2" t="s">
        <v>98</v>
      </c>
      <c r="C6" s="2" t="s">
        <v>24</v>
      </c>
      <c r="D6" s="10"/>
      <c r="E6" s="10">
        <v>62000</v>
      </c>
    </row>
    <row r="7" spans="1:5" x14ac:dyDescent="0.25">
      <c r="A7" s="2"/>
      <c r="B7" s="2" t="s">
        <v>99</v>
      </c>
      <c r="C7" s="2" t="s">
        <v>100</v>
      </c>
      <c r="D7" s="10" t="s">
        <v>101</v>
      </c>
      <c r="E7" s="10">
        <v>800</v>
      </c>
    </row>
    <row r="8" spans="1:5" x14ac:dyDescent="0.25">
      <c r="A8" s="2"/>
      <c r="B8" s="2" t="s">
        <v>102</v>
      </c>
      <c r="C8" s="2" t="s">
        <v>103</v>
      </c>
      <c r="D8" s="10" t="s">
        <v>104</v>
      </c>
      <c r="E8" s="10">
        <v>4000</v>
      </c>
    </row>
    <row r="9" spans="1:5" x14ac:dyDescent="0.25">
      <c r="A9" s="2"/>
      <c r="B9" s="2" t="s">
        <v>99</v>
      </c>
      <c r="C9" s="2" t="s">
        <v>105</v>
      </c>
      <c r="D9" s="10" t="s">
        <v>106</v>
      </c>
      <c r="E9" s="10">
        <v>1000</v>
      </c>
    </row>
    <row r="10" spans="1:5" x14ac:dyDescent="0.25">
      <c r="A10" s="2"/>
      <c r="B10" s="2" t="s">
        <v>107</v>
      </c>
      <c r="C10" s="2" t="s">
        <v>36</v>
      </c>
      <c r="D10" s="10" t="s">
        <v>108</v>
      </c>
      <c r="E10" s="10">
        <v>6000</v>
      </c>
    </row>
    <row r="11" spans="1:5" x14ac:dyDescent="0.25">
      <c r="A11" s="1"/>
      <c r="B11" s="1" t="s">
        <v>107</v>
      </c>
      <c r="C11" s="1" t="s">
        <v>109</v>
      </c>
      <c r="D11" s="11" t="s">
        <v>108</v>
      </c>
      <c r="E11" s="11">
        <v>6000</v>
      </c>
    </row>
    <row r="12" spans="1:5" x14ac:dyDescent="0.25">
      <c r="A12" s="5" t="s">
        <v>110</v>
      </c>
      <c r="B12" s="5" t="s">
        <v>111</v>
      </c>
      <c r="C12" s="5" t="s">
        <v>15</v>
      </c>
      <c r="D12" s="12">
        <v>10875</v>
      </c>
      <c r="E12" s="12">
        <v>43500</v>
      </c>
    </row>
    <row r="13" spans="1:5" x14ac:dyDescent="0.25">
      <c r="A13" s="5"/>
      <c r="B13" s="5" t="s">
        <v>111</v>
      </c>
      <c r="C13" s="5" t="s">
        <v>18</v>
      </c>
      <c r="D13" s="12">
        <v>10875</v>
      </c>
      <c r="E13" s="12">
        <v>43500</v>
      </c>
    </row>
    <row r="14" spans="1:5" x14ac:dyDescent="0.25">
      <c r="A14" s="5"/>
      <c r="B14" s="5" t="s">
        <v>112</v>
      </c>
      <c r="C14" s="5" t="s">
        <v>23</v>
      </c>
      <c r="D14" s="12">
        <v>2500</v>
      </c>
      <c r="E14" s="12">
        <v>10000</v>
      </c>
    </row>
    <row r="15" spans="1:5" x14ac:dyDescent="0.25">
      <c r="A15" s="5"/>
      <c r="B15" s="5" t="s">
        <v>113</v>
      </c>
      <c r="C15" s="5" t="s">
        <v>114</v>
      </c>
      <c r="D15" s="12">
        <v>2000</v>
      </c>
      <c r="E15" s="12">
        <v>8000</v>
      </c>
    </row>
    <row r="16" spans="1:5" x14ac:dyDescent="0.25">
      <c r="A16" s="5"/>
      <c r="B16" s="5" t="s">
        <v>113</v>
      </c>
      <c r="C16" s="5" t="s">
        <v>4</v>
      </c>
      <c r="D16" s="12">
        <v>2000</v>
      </c>
      <c r="E16" s="12">
        <v>8000</v>
      </c>
    </row>
    <row r="17" spans="1:5" x14ac:dyDescent="0.25">
      <c r="A17" s="5"/>
      <c r="B17" s="5" t="s">
        <v>115</v>
      </c>
      <c r="C17" s="5" t="s">
        <v>61</v>
      </c>
      <c r="D17" s="12">
        <v>1250</v>
      </c>
      <c r="E17" s="12">
        <v>5000</v>
      </c>
    </row>
    <row r="18" spans="1:5" x14ac:dyDescent="0.25">
      <c r="A18" s="5"/>
      <c r="B18" s="5" t="s">
        <v>115</v>
      </c>
      <c r="C18" s="5" t="s">
        <v>116</v>
      </c>
      <c r="D18" s="12">
        <v>1250</v>
      </c>
      <c r="E18" s="12">
        <v>5000</v>
      </c>
    </row>
    <row r="19" spans="1:5" x14ac:dyDescent="0.25">
      <c r="A19" s="5"/>
      <c r="B19" s="5" t="s">
        <v>115</v>
      </c>
      <c r="C19" s="5" t="s">
        <v>12</v>
      </c>
      <c r="D19" s="12">
        <v>1250</v>
      </c>
      <c r="E19" s="12">
        <v>5000</v>
      </c>
    </row>
    <row r="20" spans="1:5" x14ac:dyDescent="0.25">
      <c r="A20" s="5"/>
      <c r="B20" s="5" t="s">
        <v>115</v>
      </c>
      <c r="C20" s="5" t="s">
        <v>52</v>
      </c>
      <c r="D20" s="12">
        <v>1250</v>
      </c>
      <c r="E20" s="12">
        <v>5000</v>
      </c>
    </row>
    <row r="21" spans="1:5" x14ac:dyDescent="0.25">
      <c r="A21" s="5"/>
      <c r="B21" s="5" t="s">
        <v>117</v>
      </c>
      <c r="C21" s="5" t="s">
        <v>18</v>
      </c>
      <c r="D21" s="12">
        <v>7200</v>
      </c>
      <c r="E21" s="12">
        <v>36000</v>
      </c>
    </row>
    <row r="22" spans="1:5" x14ac:dyDescent="0.25">
      <c r="A22" s="5"/>
      <c r="B22" s="5" t="s">
        <v>118</v>
      </c>
      <c r="C22" s="5" t="s">
        <v>18</v>
      </c>
      <c r="D22" s="12">
        <v>3000</v>
      </c>
      <c r="E22" s="12">
        <v>3000</v>
      </c>
    </row>
    <row r="23" spans="1:5" x14ac:dyDescent="0.25">
      <c r="A23" s="5"/>
      <c r="B23" s="5" t="s">
        <v>119</v>
      </c>
      <c r="C23" s="5" t="s">
        <v>18</v>
      </c>
      <c r="D23" s="12">
        <v>4000</v>
      </c>
      <c r="E23" s="12">
        <v>16000</v>
      </c>
    </row>
    <row r="24" spans="1:5" x14ac:dyDescent="0.25">
      <c r="A24" s="5"/>
      <c r="B24" s="5" t="s">
        <v>120</v>
      </c>
      <c r="C24" s="5" t="s">
        <v>18</v>
      </c>
      <c r="D24" s="12">
        <v>2500</v>
      </c>
      <c r="E24" s="12">
        <v>10000</v>
      </c>
    </row>
    <row r="25" spans="1:5" x14ac:dyDescent="0.25">
      <c r="A25" s="5"/>
      <c r="B25" s="13" t="s">
        <v>121</v>
      </c>
      <c r="C25" s="14" t="s">
        <v>39</v>
      </c>
      <c r="D25" s="15"/>
      <c r="E25" s="15"/>
    </row>
    <row r="26" spans="1:5" x14ac:dyDescent="0.25">
      <c r="A26" s="5"/>
      <c r="B26" s="5" t="s">
        <v>119</v>
      </c>
      <c r="C26" s="16" t="s">
        <v>122</v>
      </c>
      <c r="D26" s="17">
        <v>4000</v>
      </c>
      <c r="E26" s="17">
        <v>16000</v>
      </c>
    </row>
    <row r="27" spans="1:5" x14ac:dyDescent="0.25">
      <c r="A27" s="5"/>
      <c r="B27" s="5" t="s">
        <v>123</v>
      </c>
      <c r="C27" s="18" t="s">
        <v>122</v>
      </c>
      <c r="D27" s="17">
        <v>1500</v>
      </c>
      <c r="E27" s="17">
        <v>1500</v>
      </c>
    </row>
    <row r="28" spans="1:5" x14ac:dyDescent="0.25">
      <c r="A28" s="1"/>
      <c r="B28" s="1" t="s">
        <v>124</v>
      </c>
      <c r="C28" s="18" t="s">
        <v>122</v>
      </c>
      <c r="D28" s="17">
        <v>2500</v>
      </c>
      <c r="E28" s="19">
        <v>10000</v>
      </c>
    </row>
    <row r="29" spans="1:5" x14ac:dyDescent="0.25">
      <c r="A29" s="1" t="s">
        <v>125</v>
      </c>
      <c r="B29" s="1" t="s">
        <v>124</v>
      </c>
      <c r="C29" s="1" t="s">
        <v>21</v>
      </c>
      <c r="D29" s="11">
        <v>6500</v>
      </c>
      <c r="E29" s="11">
        <v>26000</v>
      </c>
    </row>
    <row r="30" spans="1:5" x14ac:dyDescent="0.25">
      <c r="A30" s="2" t="s">
        <v>126</v>
      </c>
      <c r="B30" s="20" t="s">
        <v>127</v>
      </c>
      <c r="C30" s="2" t="s">
        <v>37</v>
      </c>
      <c r="D30" s="21">
        <v>10000</v>
      </c>
      <c r="E30" s="21">
        <v>40000</v>
      </c>
    </row>
    <row r="31" spans="1:5" x14ac:dyDescent="0.25">
      <c r="A31" s="2"/>
      <c r="B31" s="2" t="s">
        <v>128</v>
      </c>
      <c r="C31" s="2" t="s">
        <v>15</v>
      </c>
      <c r="D31" s="10"/>
      <c r="E31" s="10">
        <v>66000</v>
      </c>
    </row>
    <row r="32" spans="1:5" x14ac:dyDescent="0.25">
      <c r="A32" s="2"/>
      <c r="B32" s="2" t="s">
        <v>129</v>
      </c>
      <c r="C32" s="2" t="s">
        <v>130</v>
      </c>
      <c r="D32" s="10">
        <v>2500</v>
      </c>
      <c r="E32" s="10">
        <v>10000</v>
      </c>
    </row>
    <row r="33" spans="1:5" x14ac:dyDescent="0.25">
      <c r="A33" s="1"/>
      <c r="B33" s="1" t="s">
        <v>124</v>
      </c>
      <c r="C33" s="1" t="s">
        <v>1</v>
      </c>
      <c r="D33" s="11">
        <v>1000</v>
      </c>
      <c r="E33" s="11">
        <v>4000</v>
      </c>
    </row>
    <row r="34" spans="1:5" x14ac:dyDescent="0.25">
      <c r="A34" s="2" t="s">
        <v>131</v>
      </c>
      <c r="B34" s="2" t="s">
        <v>132</v>
      </c>
      <c r="C34" s="2" t="s">
        <v>133</v>
      </c>
      <c r="D34" s="10">
        <v>1250</v>
      </c>
      <c r="E34" s="10">
        <v>2500</v>
      </c>
    </row>
    <row r="35" spans="1:5" x14ac:dyDescent="0.25">
      <c r="A35" s="2"/>
      <c r="B35" s="2" t="s">
        <v>134</v>
      </c>
      <c r="C35" s="2" t="s">
        <v>133</v>
      </c>
      <c r="D35" s="10">
        <v>350</v>
      </c>
      <c r="E35" s="10">
        <v>700</v>
      </c>
    </row>
    <row r="36" spans="1:5" x14ac:dyDescent="0.25">
      <c r="A36" s="2"/>
      <c r="B36" s="2" t="s">
        <v>135</v>
      </c>
      <c r="C36" s="2" t="s">
        <v>133</v>
      </c>
      <c r="D36" s="10" t="s">
        <v>136</v>
      </c>
      <c r="E36" s="10">
        <v>1800</v>
      </c>
    </row>
    <row r="37" spans="1:5" x14ac:dyDescent="0.25">
      <c r="A37" s="1"/>
      <c r="B37" s="1" t="s">
        <v>137</v>
      </c>
      <c r="C37" s="1" t="s">
        <v>133</v>
      </c>
      <c r="D37" s="11">
        <v>425</v>
      </c>
      <c r="E37" s="11">
        <v>850</v>
      </c>
    </row>
    <row r="38" spans="1:5" x14ac:dyDescent="0.25">
      <c r="A38" s="22" t="s">
        <v>138</v>
      </c>
      <c r="B38" s="22" t="s">
        <v>139</v>
      </c>
      <c r="C38" s="22" t="s">
        <v>33</v>
      </c>
      <c r="D38" s="23">
        <v>3140</v>
      </c>
      <c r="E38" s="23">
        <v>3140</v>
      </c>
    </row>
    <row r="39" spans="1:5" x14ac:dyDescent="0.25">
      <c r="A39" s="5"/>
      <c r="B39" s="5" t="s">
        <v>140</v>
      </c>
      <c r="C39" s="5" t="s">
        <v>141</v>
      </c>
      <c r="D39" s="12">
        <v>1000</v>
      </c>
      <c r="E39" s="12">
        <v>1000</v>
      </c>
    </row>
    <row r="40" spans="1:5" x14ac:dyDescent="0.25">
      <c r="A40" s="5"/>
      <c r="B40" s="5" t="s">
        <v>140</v>
      </c>
      <c r="C40" s="5" t="s">
        <v>142</v>
      </c>
      <c r="D40" s="12">
        <v>1000</v>
      </c>
      <c r="E40" s="12">
        <v>1000</v>
      </c>
    </row>
    <row r="41" spans="1:5" x14ac:dyDescent="0.25">
      <c r="A41" s="1"/>
      <c r="B41" s="1" t="s">
        <v>140</v>
      </c>
      <c r="C41" s="1" t="s">
        <v>143</v>
      </c>
      <c r="D41" s="11">
        <v>1000</v>
      </c>
      <c r="E41" s="11">
        <v>1000</v>
      </c>
    </row>
    <row r="42" spans="1:5" x14ac:dyDescent="0.25">
      <c r="A42" s="5" t="s">
        <v>144</v>
      </c>
      <c r="B42" s="5" t="s">
        <v>145</v>
      </c>
      <c r="C42" s="5" t="s">
        <v>20</v>
      </c>
      <c r="D42" s="12">
        <v>4000</v>
      </c>
      <c r="E42" s="12">
        <v>16000</v>
      </c>
    </row>
    <row r="43" spans="1:5" x14ac:dyDescent="0.25">
      <c r="A43" s="1"/>
      <c r="B43" s="24" t="s">
        <v>146</v>
      </c>
      <c r="C43" s="1" t="s">
        <v>20</v>
      </c>
      <c r="D43" s="25">
        <v>12000</v>
      </c>
      <c r="E43" s="25">
        <v>48000</v>
      </c>
    </row>
    <row r="44" spans="1:5" ht="24.75" x14ac:dyDescent="0.25">
      <c r="A44" s="26" t="s">
        <v>147</v>
      </c>
      <c r="B44" s="27" t="s">
        <v>148</v>
      </c>
      <c r="C44" s="5" t="s">
        <v>23</v>
      </c>
      <c r="D44" s="12">
        <v>8750</v>
      </c>
      <c r="E44" s="12">
        <v>35000</v>
      </c>
    </row>
    <row r="45" spans="1:5" x14ac:dyDescent="0.25">
      <c r="A45" s="5"/>
      <c r="B45" s="5" t="s">
        <v>149</v>
      </c>
      <c r="C45" s="5" t="s">
        <v>109</v>
      </c>
      <c r="D45" s="12">
        <v>1500</v>
      </c>
      <c r="E45" s="12">
        <v>1500</v>
      </c>
    </row>
    <row r="46" spans="1:5" x14ac:dyDescent="0.25">
      <c r="A46" s="1"/>
      <c r="B46" s="1" t="s">
        <v>150</v>
      </c>
      <c r="C46" s="1" t="s">
        <v>34</v>
      </c>
      <c r="D46" s="11">
        <v>1000</v>
      </c>
      <c r="E46" s="11">
        <v>2000</v>
      </c>
    </row>
    <row r="47" spans="1:5" x14ac:dyDescent="0.25">
      <c r="A47" s="1" t="s">
        <v>151</v>
      </c>
      <c r="B47" s="28" t="s">
        <v>152</v>
      </c>
      <c r="C47" s="1" t="s">
        <v>130</v>
      </c>
      <c r="D47" s="11">
        <v>6500</v>
      </c>
      <c r="E47" s="11">
        <v>26000</v>
      </c>
    </row>
    <row r="48" spans="1:5" x14ac:dyDescent="0.25">
      <c r="A48" s="1" t="s">
        <v>153</v>
      </c>
      <c r="B48" s="1" t="s">
        <v>154</v>
      </c>
      <c r="C48" s="1" t="s">
        <v>61</v>
      </c>
      <c r="D48" s="11">
        <v>6000</v>
      </c>
      <c r="E48" s="11">
        <v>24000</v>
      </c>
    </row>
    <row r="49" spans="1:5" x14ac:dyDescent="0.25">
      <c r="A49" s="5" t="s">
        <v>155</v>
      </c>
      <c r="B49" s="5" t="s">
        <v>156</v>
      </c>
      <c r="C49" s="5" t="s">
        <v>157</v>
      </c>
      <c r="D49" s="12">
        <v>3000</v>
      </c>
      <c r="E49" s="12">
        <v>12000</v>
      </c>
    </row>
    <row r="50" spans="1:5" x14ac:dyDescent="0.25">
      <c r="A50" s="1"/>
      <c r="B50" s="1" t="s">
        <v>158</v>
      </c>
      <c r="C50" s="1" t="s">
        <v>157</v>
      </c>
      <c r="D50" s="11">
        <v>5000</v>
      </c>
      <c r="E50" s="11">
        <v>20000</v>
      </c>
    </row>
    <row r="51" spans="1:5" x14ac:dyDescent="0.25">
      <c r="A51" s="5" t="s">
        <v>159</v>
      </c>
      <c r="B51" s="5" t="s">
        <v>160</v>
      </c>
      <c r="C51" s="5" t="s">
        <v>161</v>
      </c>
      <c r="D51" s="12">
        <v>2000</v>
      </c>
      <c r="E51" s="12">
        <v>8000</v>
      </c>
    </row>
    <row r="52" spans="1:5" x14ac:dyDescent="0.25">
      <c r="A52" s="5"/>
      <c r="B52" s="5" t="s">
        <v>158</v>
      </c>
      <c r="C52" s="5" t="s">
        <v>161</v>
      </c>
      <c r="D52" s="12">
        <v>2000</v>
      </c>
      <c r="E52" s="12">
        <v>8000</v>
      </c>
    </row>
    <row r="53" spans="1:5" x14ac:dyDescent="0.25">
      <c r="A53" s="5"/>
      <c r="B53" s="5" t="s">
        <v>162</v>
      </c>
      <c r="C53" s="5" t="s">
        <v>161</v>
      </c>
      <c r="D53" s="12">
        <v>16000</v>
      </c>
      <c r="E53" s="12">
        <v>64000</v>
      </c>
    </row>
    <row r="54" spans="1:5" x14ac:dyDescent="0.25">
      <c r="A54" s="5"/>
      <c r="B54" s="5" t="s">
        <v>163</v>
      </c>
      <c r="C54" s="5" t="s">
        <v>161</v>
      </c>
      <c r="D54" s="12">
        <v>2000</v>
      </c>
      <c r="E54" s="12">
        <v>8000</v>
      </c>
    </row>
    <row r="55" spans="1:5" x14ac:dyDescent="0.25">
      <c r="A55" s="1"/>
      <c r="B55" s="1" t="s">
        <v>164</v>
      </c>
      <c r="C55" s="1" t="s">
        <v>161</v>
      </c>
      <c r="D55" s="11">
        <v>5000</v>
      </c>
      <c r="E55" s="11">
        <v>20000</v>
      </c>
    </row>
    <row r="56" spans="1:5" x14ac:dyDescent="0.25">
      <c r="A56" s="2" t="s">
        <v>165</v>
      </c>
      <c r="B56" s="2" t="s">
        <v>166</v>
      </c>
      <c r="C56" s="2" t="s">
        <v>44</v>
      </c>
      <c r="D56" s="10">
        <v>500</v>
      </c>
      <c r="E56" s="10">
        <v>2000</v>
      </c>
    </row>
    <row r="57" spans="1:5" x14ac:dyDescent="0.25">
      <c r="A57" s="2"/>
      <c r="B57" s="2" t="s">
        <v>166</v>
      </c>
      <c r="C57" s="2" t="s">
        <v>45</v>
      </c>
      <c r="D57" s="10">
        <v>500</v>
      </c>
      <c r="E57" s="10">
        <v>2000</v>
      </c>
    </row>
    <row r="58" spans="1:5" x14ac:dyDescent="0.25">
      <c r="A58" s="2"/>
      <c r="B58" s="2" t="s">
        <v>166</v>
      </c>
      <c r="C58" s="2" t="s">
        <v>167</v>
      </c>
      <c r="D58" s="10">
        <v>500</v>
      </c>
      <c r="E58" s="10">
        <v>2000</v>
      </c>
    </row>
    <row r="59" spans="1:5" x14ac:dyDescent="0.25">
      <c r="A59" s="2"/>
      <c r="B59" s="2" t="s">
        <v>166</v>
      </c>
      <c r="C59" s="2" t="s">
        <v>41</v>
      </c>
      <c r="D59" s="10">
        <v>500</v>
      </c>
      <c r="E59" s="10">
        <v>2000</v>
      </c>
    </row>
    <row r="60" spans="1:5" x14ac:dyDescent="0.25">
      <c r="A60" s="1"/>
      <c r="B60" s="1" t="s">
        <v>166</v>
      </c>
      <c r="C60" s="1" t="s">
        <v>109</v>
      </c>
      <c r="D60" s="11">
        <v>1000</v>
      </c>
      <c r="E60" s="11">
        <v>1000</v>
      </c>
    </row>
    <row r="61" spans="1:5" x14ac:dyDescent="0.25">
      <c r="A61" s="5" t="s">
        <v>168</v>
      </c>
      <c r="B61" s="5" t="s">
        <v>169</v>
      </c>
      <c r="C61" s="5" t="s">
        <v>61</v>
      </c>
      <c r="D61" s="12">
        <v>6500</v>
      </c>
      <c r="E61" s="12">
        <v>26000</v>
      </c>
    </row>
    <row r="62" spans="1:5" x14ac:dyDescent="0.25">
      <c r="A62" s="1"/>
      <c r="B62" s="1" t="s">
        <v>170</v>
      </c>
      <c r="C62" s="1" t="s">
        <v>61</v>
      </c>
      <c r="D62" s="11">
        <v>3500</v>
      </c>
      <c r="E62" s="11">
        <v>14000</v>
      </c>
    </row>
    <row r="63" spans="1:5" x14ac:dyDescent="0.25">
      <c r="A63" s="5" t="s">
        <v>171</v>
      </c>
      <c r="B63" s="29" t="s">
        <v>172</v>
      </c>
      <c r="C63" s="29" t="s">
        <v>10</v>
      </c>
      <c r="D63" s="30">
        <v>2500</v>
      </c>
      <c r="E63" s="30">
        <v>10000</v>
      </c>
    </row>
    <row r="64" spans="1:5" x14ac:dyDescent="0.25">
      <c r="A64" s="1"/>
      <c r="B64" s="24" t="s">
        <v>172</v>
      </c>
      <c r="C64" s="24" t="s">
        <v>173</v>
      </c>
      <c r="D64" s="25">
        <v>2500</v>
      </c>
      <c r="E64" s="25">
        <v>10000</v>
      </c>
    </row>
    <row r="65" spans="1:5" x14ac:dyDescent="0.25">
      <c r="A65" s="1" t="s">
        <v>174</v>
      </c>
      <c r="B65" s="24" t="s">
        <v>55</v>
      </c>
      <c r="C65" s="24" t="s">
        <v>56</v>
      </c>
      <c r="D65" s="25">
        <v>3000</v>
      </c>
      <c r="E65" s="25">
        <v>12000</v>
      </c>
    </row>
    <row r="66" spans="1:5" x14ac:dyDescent="0.25">
      <c r="A66" s="1" t="s">
        <v>175</v>
      </c>
      <c r="B66" s="1" t="s">
        <v>176</v>
      </c>
      <c r="C66" s="1" t="s">
        <v>177</v>
      </c>
      <c r="D66" s="11">
        <v>9018</v>
      </c>
      <c r="E66" s="11">
        <v>36072</v>
      </c>
    </row>
    <row r="67" spans="1:5" x14ac:dyDescent="0.25">
      <c r="A67" s="1" t="s">
        <v>178</v>
      </c>
      <c r="B67" s="1" t="s">
        <v>179</v>
      </c>
      <c r="C67" s="1" t="s">
        <v>180</v>
      </c>
      <c r="D67" s="11">
        <v>600</v>
      </c>
      <c r="E67" s="11">
        <v>600</v>
      </c>
    </row>
    <row r="68" spans="1:5" x14ac:dyDescent="0.25">
      <c r="A68" s="4" t="s">
        <v>0</v>
      </c>
      <c r="B68" s="4"/>
      <c r="C68" s="4" t="s">
        <v>1</v>
      </c>
      <c r="D68" s="7"/>
      <c r="E68" s="7">
        <v>200000</v>
      </c>
    </row>
    <row r="69" spans="1:5" x14ac:dyDescent="0.25">
      <c r="A69" s="2" t="s">
        <v>181</v>
      </c>
      <c r="B69" s="2" t="s">
        <v>182</v>
      </c>
      <c r="C69" s="2" t="s">
        <v>183</v>
      </c>
      <c r="D69" s="10" t="s">
        <v>184</v>
      </c>
      <c r="E69" s="10">
        <v>100000</v>
      </c>
    </row>
    <row r="70" spans="1:5" x14ac:dyDescent="0.25">
      <c r="A70" s="4" t="s">
        <v>185</v>
      </c>
      <c r="B70" s="4" t="s">
        <v>182</v>
      </c>
      <c r="C70" s="4" t="s">
        <v>186</v>
      </c>
      <c r="D70" s="7" t="s">
        <v>184</v>
      </c>
      <c r="E70" s="31">
        <v>54000</v>
      </c>
    </row>
    <row r="71" spans="1:5" x14ac:dyDescent="0.25">
      <c r="A71" s="4" t="s">
        <v>13</v>
      </c>
      <c r="B71" s="4" t="s">
        <v>14</v>
      </c>
      <c r="C71" s="4" t="s">
        <v>15</v>
      </c>
      <c r="D71" s="7">
        <v>1000</v>
      </c>
      <c r="E71" s="7">
        <v>1000</v>
      </c>
    </row>
    <row r="72" spans="1:5" x14ac:dyDescent="0.25">
      <c r="A72" s="4"/>
      <c r="B72" s="4" t="s">
        <v>25</v>
      </c>
      <c r="C72" s="4" t="s">
        <v>15</v>
      </c>
      <c r="D72" s="7">
        <v>1000</v>
      </c>
      <c r="E72" s="7">
        <v>4000</v>
      </c>
    </row>
    <row r="73" spans="1:5" x14ac:dyDescent="0.25">
      <c r="A73" s="5" t="s">
        <v>187</v>
      </c>
      <c r="B73" s="5"/>
      <c r="C73" s="5" t="s">
        <v>56</v>
      </c>
      <c r="D73" s="12">
        <v>500</v>
      </c>
      <c r="E73" s="12">
        <v>500</v>
      </c>
    </row>
    <row r="74" spans="1:5" x14ac:dyDescent="0.25">
      <c r="A74" s="5"/>
      <c r="B74" s="5"/>
      <c r="C74" s="5" t="s">
        <v>45</v>
      </c>
      <c r="D74" s="12">
        <v>250</v>
      </c>
      <c r="E74" s="12">
        <v>250</v>
      </c>
    </row>
    <row r="75" spans="1:5" x14ac:dyDescent="0.25">
      <c r="A75" s="1"/>
      <c r="B75" s="1"/>
      <c r="C75" s="1" t="s">
        <v>188</v>
      </c>
      <c r="D75" s="11">
        <v>100</v>
      </c>
      <c r="E75" s="11">
        <v>100</v>
      </c>
    </row>
    <row r="76" spans="1:5" x14ac:dyDescent="0.25">
      <c r="A76" s="2" t="s">
        <v>189</v>
      </c>
      <c r="B76" s="2" t="s">
        <v>190</v>
      </c>
      <c r="C76" s="2" t="s">
        <v>191</v>
      </c>
      <c r="D76" s="10" t="s">
        <v>192</v>
      </c>
      <c r="E76" s="10">
        <v>70</v>
      </c>
    </row>
    <row r="77" spans="1:5" x14ac:dyDescent="0.25">
      <c r="A77" s="1"/>
      <c r="B77" s="1" t="s">
        <v>190</v>
      </c>
      <c r="C77" s="1" t="s">
        <v>193</v>
      </c>
      <c r="D77" s="11" t="s">
        <v>192</v>
      </c>
      <c r="E77" s="11">
        <v>70</v>
      </c>
    </row>
    <row r="78" spans="1:5" x14ac:dyDescent="0.25">
      <c r="A78" s="5" t="s">
        <v>194</v>
      </c>
      <c r="B78" s="5" t="s">
        <v>195</v>
      </c>
      <c r="C78" s="5" t="s">
        <v>61</v>
      </c>
      <c r="D78" s="12" t="s">
        <v>196</v>
      </c>
      <c r="E78" s="12">
        <v>40</v>
      </c>
    </row>
    <row r="79" spans="1:5" x14ac:dyDescent="0.25">
      <c r="A79" s="5"/>
      <c r="B79" s="5" t="s">
        <v>197</v>
      </c>
      <c r="C79" s="5" t="s">
        <v>18</v>
      </c>
      <c r="D79" s="12">
        <v>1000</v>
      </c>
      <c r="E79" s="12">
        <v>1000</v>
      </c>
    </row>
    <row r="80" spans="1:5" x14ac:dyDescent="0.25">
      <c r="A80" s="5"/>
      <c r="B80" s="5" t="s">
        <v>198</v>
      </c>
      <c r="C80" s="5" t="s">
        <v>21</v>
      </c>
      <c r="D80" s="12">
        <v>750</v>
      </c>
      <c r="E80" s="12">
        <v>750</v>
      </c>
    </row>
    <row r="81" spans="1:5" x14ac:dyDescent="0.25">
      <c r="A81" s="1"/>
      <c r="B81" s="1" t="s">
        <v>199</v>
      </c>
      <c r="C81" s="1" t="s">
        <v>18</v>
      </c>
      <c r="D81" s="11">
        <v>2000</v>
      </c>
      <c r="E81" s="11">
        <v>2000</v>
      </c>
    </row>
    <row r="82" spans="1:5" x14ac:dyDescent="0.25">
      <c r="A82" s="4" t="s">
        <v>200</v>
      </c>
      <c r="B82" s="4" t="s">
        <v>201</v>
      </c>
      <c r="C82" s="4" t="s">
        <v>35</v>
      </c>
      <c r="D82" s="7">
        <v>500</v>
      </c>
      <c r="E82" s="7">
        <v>500</v>
      </c>
    </row>
    <row r="83" spans="1:5" x14ac:dyDescent="0.25">
      <c r="A83" s="5" t="s">
        <v>202</v>
      </c>
      <c r="B83" s="5" t="s">
        <v>201</v>
      </c>
      <c r="C83" s="5" t="s">
        <v>4</v>
      </c>
      <c r="D83" s="12">
        <v>500</v>
      </c>
      <c r="E83" s="12">
        <v>500</v>
      </c>
    </row>
    <row r="84" spans="1:5" x14ac:dyDescent="0.25">
      <c r="A84" s="1"/>
      <c r="B84" s="1"/>
      <c r="C84" s="1" t="s">
        <v>38</v>
      </c>
      <c r="D84" s="11">
        <v>500</v>
      </c>
      <c r="E84" s="11">
        <v>500</v>
      </c>
    </row>
    <row r="85" spans="1:5" x14ac:dyDescent="0.25">
      <c r="A85" s="4" t="s">
        <v>203</v>
      </c>
      <c r="B85" s="4" t="s">
        <v>204</v>
      </c>
      <c r="C85" s="4" t="s">
        <v>173</v>
      </c>
      <c r="D85" s="7">
        <v>500</v>
      </c>
      <c r="E85" s="7">
        <v>500</v>
      </c>
    </row>
    <row r="86" spans="1:5" x14ac:dyDescent="0.25">
      <c r="A86" s="2" t="s">
        <v>63</v>
      </c>
      <c r="B86" s="2" t="s">
        <v>201</v>
      </c>
      <c r="C86" s="2" t="s">
        <v>4</v>
      </c>
      <c r="D86" s="10">
        <v>1000</v>
      </c>
      <c r="E86" s="10">
        <v>1000</v>
      </c>
    </row>
    <row r="87" spans="1:5" x14ac:dyDescent="0.25">
      <c r="A87" s="1"/>
      <c r="B87" s="1" t="s">
        <v>201</v>
      </c>
      <c r="C87" s="1" t="s">
        <v>100</v>
      </c>
      <c r="D87" s="11">
        <v>1000</v>
      </c>
      <c r="E87" s="11">
        <v>1000</v>
      </c>
    </row>
    <row r="88" spans="1:5" x14ac:dyDescent="0.25">
      <c r="A88" s="5" t="s">
        <v>205</v>
      </c>
      <c r="B88" s="5" t="s">
        <v>201</v>
      </c>
      <c r="C88" s="5" t="s">
        <v>36</v>
      </c>
      <c r="D88" s="12">
        <v>1000</v>
      </c>
      <c r="E88" s="12">
        <v>1000</v>
      </c>
    </row>
    <row r="89" spans="1:5" x14ac:dyDescent="0.25">
      <c r="A89" s="1"/>
      <c r="B89" s="1" t="s">
        <v>201</v>
      </c>
      <c r="C89" s="1" t="s">
        <v>35</v>
      </c>
      <c r="D89" s="11">
        <v>1000</v>
      </c>
      <c r="E89" s="11">
        <v>1000</v>
      </c>
    </row>
    <row r="90" spans="1:5" x14ac:dyDescent="0.25">
      <c r="A90" s="4" t="s">
        <v>206</v>
      </c>
      <c r="B90" s="4" t="s">
        <v>207</v>
      </c>
      <c r="C90" s="4" t="s">
        <v>23</v>
      </c>
      <c r="D90" s="7">
        <v>2000</v>
      </c>
      <c r="E90" s="7">
        <v>2000</v>
      </c>
    </row>
    <row r="91" spans="1:5" x14ac:dyDescent="0.25">
      <c r="A91" s="5" t="s">
        <v>208</v>
      </c>
      <c r="B91" s="5" t="s">
        <v>201</v>
      </c>
      <c r="C91" s="5" t="s">
        <v>35</v>
      </c>
      <c r="D91" s="12">
        <v>1000</v>
      </c>
      <c r="E91" s="12">
        <v>1000</v>
      </c>
    </row>
    <row r="92" spans="1:5" x14ac:dyDescent="0.25">
      <c r="A92" s="1"/>
      <c r="B92" s="1" t="s">
        <v>201</v>
      </c>
      <c r="C92" s="1" t="s">
        <v>39</v>
      </c>
      <c r="D92" s="11">
        <v>1000</v>
      </c>
      <c r="E92" s="11">
        <v>1000</v>
      </c>
    </row>
    <row r="93" spans="1:5" x14ac:dyDescent="0.25">
      <c r="A93" s="22" t="s">
        <v>209</v>
      </c>
      <c r="B93" s="22" t="s">
        <v>210</v>
      </c>
      <c r="C93" s="22" t="s">
        <v>8</v>
      </c>
      <c r="D93" s="23">
        <v>500</v>
      </c>
      <c r="E93" s="23">
        <v>500</v>
      </c>
    </row>
    <row r="94" spans="1:5" x14ac:dyDescent="0.25">
      <c r="A94" s="5"/>
      <c r="B94" s="5" t="s">
        <v>210</v>
      </c>
      <c r="C94" s="5" t="s">
        <v>4</v>
      </c>
      <c r="D94" s="12">
        <v>500</v>
      </c>
      <c r="E94" s="12">
        <v>500</v>
      </c>
    </row>
    <row r="95" spans="1:5" x14ac:dyDescent="0.25">
      <c r="A95" s="5"/>
      <c r="B95" s="5" t="s">
        <v>210</v>
      </c>
      <c r="C95" s="5" t="s">
        <v>18</v>
      </c>
      <c r="D95" s="12">
        <v>500</v>
      </c>
      <c r="E95" s="12">
        <v>500</v>
      </c>
    </row>
    <row r="96" spans="1:5" x14ac:dyDescent="0.25">
      <c r="A96" s="5"/>
      <c r="B96" s="5" t="s">
        <v>210</v>
      </c>
      <c r="C96" s="5" t="s">
        <v>35</v>
      </c>
      <c r="D96" s="12">
        <v>500</v>
      </c>
      <c r="E96" s="12">
        <v>500</v>
      </c>
    </row>
    <row r="97" spans="1:5" x14ac:dyDescent="0.25">
      <c r="A97" s="5"/>
      <c r="B97" s="5" t="s">
        <v>210</v>
      </c>
      <c r="C97" s="5" t="s">
        <v>20</v>
      </c>
      <c r="D97" s="12">
        <v>500</v>
      </c>
      <c r="E97" s="12">
        <v>500</v>
      </c>
    </row>
    <row r="98" spans="1:5" x14ac:dyDescent="0.25">
      <c r="A98" s="5"/>
      <c r="B98" s="5" t="s">
        <v>210</v>
      </c>
      <c r="C98" s="5" t="s">
        <v>93</v>
      </c>
      <c r="D98" s="12">
        <v>500</v>
      </c>
      <c r="E98" s="12">
        <v>500</v>
      </c>
    </row>
    <row r="99" spans="1:5" x14ac:dyDescent="0.25">
      <c r="A99" s="5"/>
      <c r="B99" s="5" t="s">
        <v>210</v>
      </c>
      <c r="C99" s="5" t="s">
        <v>34</v>
      </c>
      <c r="D99" s="12">
        <v>500</v>
      </c>
      <c r="E99" s="12">
        <v>500</v>
      </c>
    </row>
    <row r="100" spans="1:5" x14ac:dyDescent="0.25">
      <c r="A100" s="5"/>
      <c r="B100" s="5" t="s">
        <v>210</v>
      </c>
      <c r="C100" s="5" t="s">
        <v>61</v>
      </c>
      <c r="D100" s="12">
        <v>500</v>
      </c>
      <c r="E100" s="12">
        <v>500</v>
      </c>
    </row>
    <row r="101" spans="1:5" x14ac:dyDescent="0.25">
      <c r="A101" s="5"/>
      <c r="B101" s="5" t="s">
        <v>210</v>
      </c>
      <c r="C101" s="5" t="s">
        <v>100</v>
      </c>
      <c r="D101" s="12">
        <v>500</v>
      </c>
      <c r="E101" s="12">
        <v>500</v>
      </c>
    </row>
    <row r="102" spans="1:5" x14ac:dyDescent="0.25">
      <c r="A102" s="5"/>
      <c r="B102" s="5" t="s">
        <v>210</v>
      </c>
      <c r="C102" s="5" t="s">
        <v>38</v>
      </c>
      <c r="D102" s="12">
        <v>500</v>
      </c>
      <c r="E102" s="12">
        <v>500</v>
      </c>
    </row>
    <row r="103" spans="1:5" x14ac:dyDescent="0.25">
      <c r="A103" s="5"/>
      <c r="B103" s="5" t="s">
        <v>210</v>
      </c>
      <c r="C103" s="5" t="s">
        <v>39</v>
      </c>
      <c r="D103" s="12">
        <v>500</v>
      </c>
      <c r="E103" s="12">
        <v>500</v>
      </c>
    </row>
    <row r="104" spans="1:5" x14ac:dyDescent="0.25">
      <c r="A104" s="1"/>
      <c r="B104" s="1" t="s">
        <v>210</v>
      </c>
      <c r="C104" s="1" t="s">
        <v>21</v>
      </c>
      <c r="D104" s="11">
        <v>500</v>
      </c>
      <c r="E104" s="11">
        <v>500</v>
      </c>
    </row>
    <row r="105" spans="1:5" x14ac:dyDescent="0.25">
      <c r="A105" s="2" t="s">
        <v>211</v>
      </c>
      <c r="B105" s="2" t="s">
        <v>201</v>
      </c>
      <c r="C105" s="2" t="s">
        <v>21</v>
      </c>
      <c r="D105" s="10">
        <v>350</v>
      </c>
      <c r="E105" s="10">
        <v>350</v>
      </c>
    </row>
    <row r="106" spans="1:5" x14ac:dyDescent="0.25">
      <c r="A106" s="2"/>
      <c r="B106" s="2" t="s">
        <v>201</v>
      </c>
      <c r="C106" s="2" t="s">
        <v>35</v>
      </c>
      <c r="D106" s="10">
        <v>350</v>
      </c>
      <c r="E106" s="10">
        <v>350</v>
      </c>
    </row>
    <row r="107" spans="1:5" x14ac:dyDescent="0.25">
      <c r="A107" s="2"/>
      <c r="B107" s="2" t="s">
        <v>201</v>
      </c>
      <c r="C107" s="2" t="s">
        <v>15</v>
      </c>
      <c r="D107" s="10">
        <v>350</v>
      </c>
      <c r="E107" s="10">
        <v>350</v>
      </c>
    </row>
    <row r="108" spans="1:5" x14ac:dyDescent="0.25">
      <c r="A108" s="2"/>
      <c r="B108" s="2" t="s">
        <v>201</v>
      </c>
      <c r="C108" s="2" t="s">
        <v>12</v>
      </c>
      <c r="D108" s="10">
        <v>350</v>
      </c>
      <c r="E108" s="10">
        <v>350</v>
      </c>
    </row>
    <row r="109" spans="1:5" x14ac:dyDescent="0.25">
      <c r="A109" s="2"/>
      <c r="B109" s="2" t="s">
        <v>201</v>
      </c>
      <c r="C109" s="2" t="s">
        <v>191</v>
      </c>
      <c r="D109" s="10">
        <v>350</v>
      </c>
      <c r="E109" s="10">
        <v>350</v>
      </c>
    </row>
    <row r="110" spans="1:5" x14ac:dyDescent="0.25">
      <c r="A110" s="2"/>
      <c r="B110" s="2" t="s">
        <v>201</v>
      </c>
      <c r="C110" s="2" t="s">
        <v>20</v>
      </c>
      <c r="D110" s="10">
        <v>350</v>
      </c>
      <c r="E110" s="10">
        <v>350</v>
      </c>
    </row>
    <row r="111" spans="1:5" x14ac:dyDescent="0.25">
      <c r="A111" s="2"/>
      <c r="B111" s="2" t="s">
        <v>201</v>
      </c>
      <c r="C111" s="2" t="s">
        <v>8</v>
      </c>
      <c r="D111" s="10">
        <v>350</v>
      </c>
      <c r="E111" s="10">
        <v>350</v>
      </c>
    </row>
    <row r="112" spans="1:5" x14ac:dyDescent="0.25">
      <c r="A112" s="2"/>
      <c r="B112" s="2" t="s">
        <v>201</v>
      </c>
      <c r="C112" s="2" t="s">
        <v>93</v>
      </c>
      <c r="D112" s="10">
        <v>350</v>
      </c>
      <c r="E112" s="10">
        <v>350</v>
      </c>
    </row>
    <row r="113" spans="1:6" x14ac:dyDescent="0.25">
      <c r="A113" s="1"/>
      <c r="B113" s="1" t="s">
        <v>201</v>
      </c>
      <c r="C113" s="1" t="s">
        <v>23</v>
      </c>
      <c r="D113" s="11">
        <v>350</v>
      </c>
      <c r="E113" s="11">
        <v>350</v>
      </c>
    </row>
    <row r="114" spans="1:6" x14ac:dyDescent="0.25">
      <c r="A114" s="1" t="s">
        <v>212</v>
      </c>
      <c r="B114" s="1" t="s">
        <v>213</v>
      </c>
      <c r="C114" s="1" t="s">
        <v>186</v>
      </c>
      <c r="D114" s="11">
        <v>1000</v>
      </c>
      <c r="E114" s="11">
        <v>1000</v>
      </c>
    </row>
    <row r="115" spans="1:6" ht="24.75" x14ac:dyDescent="0.25">
      <c r="A115" s="32" t="s">
        <v>214</v>
      </c>
      <c r="B115" s="4"/>
      <c r="C115" s="4" t="s">
        <v>18</v>
      </c>
      <c r="D115" s="7">
        <v>2000</v>
      </c>
      <c r="E115" s="11">
        <v>2000</v>
      </c>
    </row>
    <row r="116" spans="1:6" x14ac:dyDescent="0.25">
      <c r="A116" s="32" t="s">
        <v>215</v>
      </c>
      <c r="B116" s="4" t="s">
        <v>216</v>
      </c>
      <c r="C116" s="4" t="s">
        <v>24</v>
      </c>
      <c r="D116" s="7">
        <v>1500</v>
      </c>
      <c r="E116" s="11">
        <v>1500</v>
      </c>
    </row>
    <row r="117" spans="1:6" x14ac:dyDescent="0.25">
      <c r="A117" s="4" t="s">
        <v>217</v>
      </c>
      <c r="B117" s="4"/>
      <c r="C117" s="4" t="s">
        <v>15</v>
      </c>
      <c r="D117" s="7"/>
      <c r="E117" s="7">
        <v>7500</v>
      </c>
    </row>
    <row r="118" spans="1:6" x14ac:dyDescent="0.25">
      <c r="A118" s="2" t="s">
        <v>218</v>
      </c>
      <c r="B118" s="4"/>
      <c r="C118" s="2" t="s">
        <v>15</v>
      </c>
      <c r="D118" s="10">
        <v>25000</v>
      </c>
      <c r="E118" s="10">
        <v>100000</v>
      </c>
    </row>
    <row r="119" spans="1:6" x14ac:dyDescent="0.25">
      <c r="A119" s="33" t="s">
        <v>219</v>
      </c>
      <c r="B119" s="34"/>
      <c r="C119" s="7" t="s">
        <v>78</v>
      </c>
      <c r="D119" s="7">
        <f>15*9275</f>
        <v>139125</v>
      </c>
      <c r="E119" s="31">
        <f>15*37100</f>
        <v>556500</v>
      </c>
    </row>
    <row r="120" spans="1:6" x14ac:dyDescent="0.25">
      <c r="A120" s="2" t="s">
        <v>138</v>
      </c>
      <c r="B120" s="35" t="s">
        <v>220</v>
      </c>
      <c r="C120" s="10" t="s">
        <v>78</v>
      </c>
      <c r="D120" s="10"/>
      <c r="E120" s="21">
        <f>28*6000</f>
        <v>168000</v>
      </c>
    </row>
    <row r="123" spans="1:6" ht="23.25" x14ac:dyDescent="0.35">
      <c r="E123" s="36">
        <f>SUM(E2:E122)</f>
        <v>2171852</v>
      </c>
      <c r="F123" s="36"/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HONORS</vt:lpstr>
      <vt:lpstr>AWARDS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Davis</dc:creator>
  <cp:lastModifiedBy>Erica Davis</cp:lastModifiedBy>
  <cp:lastPrinted>2015-05-13T19:23:36Z</cp:lastPrinted>
  <dcterms:created xsi:type="dcterms:W3CDTF">2015-05-13T19:20:25Z</dcterms:created>
  <dcterms:modified xsi:type="dcterms:W3CDTF">2015-05-13T19:23:53Z</dcterms:modified>
</cp:coreProperties>
</file>